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/>
  <mc:AlternateContent xmlns:mc="http://schemas.openxmlformats.org/markup-compatibility/2006">
    <mc:Choice Requires="x15">
      <x15ac:absPath xmlns:x15ac="http://schemas.microsoft.com/office/spreadsheetml/2010/11/ac" url="/Users/guycowley/Dropbox/TAS/Exam analysis/"/>
    </mc:Choice>
  </mc:AlternateContent>
  <xr:revisionPtr revIDLastSave="0" documentId="13_ncr:1_{3D781031-910E-8C4A-9541-7F45CA6FD8B0}" xr6:coauthVersionLast="45" xr6:coauthVersionMax="45" xr10:uidLastSave="{00000000-0000-0000-0000-000000000000}"/>
  <bookViews>
    <workbookView xWindow="0" yWindow="460" windowWidth="27100" windowHeight="16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Sheet1!$A$1:$U$40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" l="1"/>
  <c r="G26" i="1"/>
  <c r="G14" i="1"/>
  <c r="N38" i="1" l="1"/>
  <c r="N26" i="1"/>
  <c r="N14" i="1"/>
  <c r="G36" i="1" l="1"/>
  <c r="T38" i="1" l="1"/>
  <c r="S38" i="1"/>
  <c r="Q38" i="1"/>
  <c r="M38" i="1"/>
  <c r="L38" i="1"/>
  <c r="J38" i="1"/>
  <c r="G35" i="1"/>
  <c r="F35" i="1"/>
  <c r="F38" i="1" s="1"/>
  <c r="E35" i="1"/>
  <c r="E38" i="1" s="1"/>
  <c r="C35" i="1"/>
  <c r="C38" i="1" s="1"/>
  <c r="S26" i="1"/>
  <c r="Q26" i="1"/>
  <c r="L26" i="1"/>
  <c r="M26" i="1"/>
  <c r="J26" i="1"/>
  <c r="E26" i="1"/>
  <c r="F26" i="1"/>
  <c r="C26" i="1"/>
  <c r="T14" i="1"/>
  <c r="Q14" i="1"/>
  <c r="M14" i="1"/>
  <c r="J14" i="1"/>
  <c r="F14" i="1"/>
  <c r="C14" i="1"/>
</calcChain>
</file>

<file path=xl/sharedStrings.xml><?xml version="1.0" encoding="utf-8"?>
<sst xmlns="http://schemas.openxmlformats.org/spreadsheetml/2006/main" count="28" uniqueCount="14">
  <si>
    <t>Madogo</t>
  </si>
  <si>
    <t>Eburru</t>
  </si>
  <si>
    <t>Usueni</t>
  </si>
  <si>
    <t>Mivukoni</t>
  </si>
  <si>
    <t>Mitamisyi</t>
  </si>
  <si>
    <t>Boys</t>
  </si>
  <si>
    <t>Girls</t>
  </si>
  <si>
    <t>Total</t>
  </si>
  <si>
    <t>Number of entries</t>
  </si>
  <si>
    <t>Mean Score</t>
  </si>
  <si>
    <t>Number qualifying for tertiary</t>
  </si>
  <si>
    <t>Last/First %</t>
  </si>
  <si>
    <t>Kora</t>
  </si>
  <si>
    <t>KCSE results for TAS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</si>
</sst>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double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1" fontId="0" fillId="0" borderId="0" xfId="0" applyNumberFormat="1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8" xfId="0" applyBorder="1"/>
    <xf numFmtId="0" fontId="0" fillId="0" borderId="1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19" xfId="0" applyNumberFormat="1" applyBorder="1" applyAlignment="1">
      <alignment horizontal="righ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X26" sqref="X26"/>
    </sheetView>
  </sheetViews>
  <sheetFormatPr baseColWidth="10" defaultColWidth="8.83203125" defaultRowHeight="15" x14ac:dyDescent="0.2"/>
  <cols>
    <col min="1" max="1" width="10.6640625" style="1" customWidth="1"/>
    <col min="2" max="2" width="5.5" style="1" bestFit="1" customWidth="1"/>
    <col min="3" max="3" width="8.1640625" style="12" bestFit="1" customWidth="1"/>
    <col min="4" max="4" width="6.83203125" style="12" bestFit="1" customWidth="1"/>
    <col min="5" max="5" width="7.1640625" style="12" bestFit="1" customWidth="1"/>
    <col min="6" max="6" width="8.83203125" style="12"/>
    <col min="7" max="7" width="9.6640625" style="12" bestFit="1" customWidth="1"/>
    <col min="8" max="8" width="9.6640625" style="12" customWidth="1"/>
    <col min="9" max="9" width="2.5" customWidth="1"/>
    <col min="10" max="10" width="8.1640625" style="12" bestFit="1" customWidth="1"/>
    <col min="11" max="11" width="6.83203125" style="12" bestFit="1" customWidth="1"/>
    <col min="12" max="12" width="7.1640625" style="12" bestFit="1" customWidth="1"/>
    <col min="13" max="13" width="9.33203125" style="12" bestFit="1" customWidth="1"/>
    <col min="14" max="14" width="9.6640625" style="12" bestFit="1" customWidth="1"/>
    <col min="15" max="15" width="9.6640625" style="12" customWidth="1"/>
    <col min="16" max="16" width="2.6640625" customWidth="1"/>
    <col min="17" max="17" width="8.1640625" style="12" bestFit="1" customWidth="1"/>
    <col min="18" max="18" width="6.83203125" style="12" bestFit="1" customWidth="1"/>
    <col min="19" max="19" width="7.1640625" style="12" bestFit="1" customWidth="1"/>
    <col min="20" max="20" width="9.33203125" style="12" bestFit="1" customWidth="1"/>
    <col min="21" max="21" width="9.6640625" style="12" bestFit="1" customWidth="1"/>
  </cols>
  <sheetData>
    <row r="1" spans="1:22" x14ac:dyDescent="0.2">
      <c r="A1" s="8" t="s">
        <v>13</v>
      </c>
    </row>
    <row r="3" spans="1:22" x14ac:dyDescent="0.2">
      <c r="A3" s="2"/>
      <c r="B3" s="5"/>
      <c r="C3" s="13" t="s">
        <v>0</v>
      </c>
      <c r="D3" s="13" t="s">
        <v>1</v>
      </c>
      <c r="E3" s="13" t="s">
        <v>2</v>
      </c>
      <c r="F3" s="13" t="s">
        <v>3</v>
      </c>
      <c r="G3" s="21" t="s">
        <v>4</v>
      </c>
      <c r="H3" s="21" t="s">
        <v>12</v>
      </c>
      <c r="I3" s="4"/>
      <c r="J3" s="14" t="s">
        <v>0</v>
      </c>
      <c r="K3" s="13" t="s">
        <v>1</v>
      </c>
      <c r="L3" s="13" t="s">
        <v>2</v>
      </c>
      <c r="M3" s="13" t="s">
        <v>3</v>
      </c>
      <c r="N3" s="21" t="s">
        <v>4</v>
      </c>
      <c r="O3" s="21" t="s">
        <v>12</v>
      </c>
      <c r="P3" s="4"/>
      <c r="Q3" s="14" t="s">
        <v>0</v>
      </c>
      <c r="R3" s="13" t="s">
        <v>1</v>
      </c>
      <c r="S3" s="13" t="s">
        <v>2</v>
      </c>
      <c r="T3" s="13" t="s">
        <v>3</v>
      </c>
      <c r="U3" s="13" t="s">
        <v>4</v>
      </c>
      <c r="V3" s="13" t="s">
        <v>12</v>
      </c>
    </row>
    <row r="4" spans="1:22" x14ac:dyDescent="0.2">
      <c r="A4" s="10">
        <v>2010</v>
      </c>
      <c r="B4" s="43" t="s">
        <v>5</v>
      </c>
      <c r="C4" s="14">
        <v>91</v>
      </c>
      <c r="D4" s="13">
        <v>25</v>
      </c>
      <c r="E4" s="13"/>
      <c r="F4" s="13">
        <v>22</v>
      </c>
      <c r="G4" s="21"/>
      <c r="H4" s="21"/>
      <c r="I4" s="4"/>
      <c r="J4" s="24">
        <v>3.7</v>
      </c>
      <c r="K4" s="25">
        <v>5.8</v>
      </c>
      <c r="L4" s="25"/>
      <c r="M4" s="25">
        <v>4.0999999999999996</v>
      </c>
      <c r="N4" s="26"/>
      <c r="O4" s="21"/>
      <c r="P4" s="4"/>
      <c r="Q4" s="14">
        <v>5</v>
      </c>
      <c r="R4" s="13">
        <v>6</v>
      </c>
      <c r="S4" s="13"/>
      <c r="T4" s="13">
        <v>1</v>
      </c>
      <c r="U4" s="13"/>
      <c r="V4" s="13"/>
    </row>
    <row r="5" spans="1:22" x14ac:dyDescent="0.2">
      <c r="A5" s="10">
        <v>2011</v>
      </c>
      <c r="B5" s="44"/>
      <c r="C5" s="14">
        <v>89</v>
      </c>
      <c r="D5" s="13">
        <v>29</v>
      </c>
      <c r="E5" s="13"/>
      <c r="F5" s="13">
        <v>40</v>
      </c>
      <c r="G5" s="21"/>
      <c r="H5" s="21"/>
      <c r="I5" s="4"/>
      <c r="J5" s="24">
        <v>4.0999999999999996</v>
      </c>
      <c r="K5" s="25">
        <v>6.2</v>
      </c>
      <c r="L5" s="25"/>
      <c r="M5" s="25">
        <v>4.2</v>
      </c>
      <c r="N5" s="26"/>
      <c r="O5" s="21"/>
      <c r="P5" s="4"/>
      <c r="Q5" s="14">
        <v>12</v>
      </c>
      <c r="R5" s="13">
        <v>10</v>
      </c>
      <c r="S5" s="13"/>
      <c r="T5" s="13">
        <v>3</v>
      </c>
      <c r="U5" s="13"/>
      <c r="V5" s="13"/>
    </row>
    <row r="6" spans="1:22" x14ac:dyDescent="0.2">
      <c r="A6" s="10">
        <v>2012</v>
      </c>
      <c r="B6" s="44"/>
      <c r="C6" s="14">
        <v>113</v>
      </c>
      <c r="D6" s="13">
        <v>32</v>
      </c>
      <c r="E6" s="13"/>
      <c r="F6" s="13">
        <v>36</v>
      </c>
      <c r="G6" s="21"/>
      <c r="H6" s="21"/>
      <c r="I6" s="4"/>
      <c r="J6" s="24">
        <v>2.6629999999999998</v>
      </c>
      <c r="K6" s="25"/>
      <c r="L6" s="25"/>
      <c r="M6" s="25">
        <v>3.7</v>
      </c>
      <c r="N6" s="26"/>
      <c r="O6" s="21"/>
      <c r="P6" s="4"/>
      <c r="Q6" s="14">
        <v>1</v>
      </c>
      <c r="R6" s="13">
        <v>18</v>
      </c>
      <c r="S6" s="13"/>
      <c r="T6" s="13">
        <v>1</v>
      </c>
      <c r="U6" s="13"/>
      <c r="V6" s="13"/>
    </row>
    <row r="7" spans="1:22" x14ac:dyDescent="0.2">
      <c r="A7" s="10">
        <v>2013</v>
      </c>
      <c r="B7" s="44"/>
      <c r="C7" s="14">
        <v>91</v>
      </c>
      <c r="D7" s="13">
        <v>33</v>
      </c>
      <c r="E7" s="13"/>
      <c r="F7" s="13">
        <v>28</v>
      </c>
      <c r="G7" s="21"/>
      <c r="H7" s="21"/>
      <c r="I7" s="4"/>
      <c r="J7" s="24">
        <v>3.1</v>
      </c>
      <c r="K7" s="25">
        <v>5.9</v>
      </c>
      <c r="L7" s="25"/>
      <c r="M7" s="25">
        <v>3.1</v>
      </c>
      <c r="N7" s="26"/>
      <c r="O7" s="21"/>
      <c r="P7" s="4"/>
      <c r="Q7" s="14">
        <v>4</v>
      </c>
      <c r="R7" s="13">
        <v>12</v>
      </c>
      <c r="S7" s="13"/>
      <c r="T7" s="13">
        <v>1</v>
      </c>
      <c r="U7" s="13"/>
      <c r="V7" s="13"/>
    </row>
    <row r="8" spans="1:22" x14ac:dyDescent="0.2">
      <c r="A8" s="10">
        <v>2014</v>
      </c>
      <c r="B8" s="44"/>
      <c r="C8" s="14">
        <v>136</v>
      </c>
      <c r="D8" s="13">
        <v>57</v>
      </c>
      <c r="E8" s="13"/>
      <c r="F8" s="13"/>
      <c r="G8" s="21"/>
      <c r="H8" s="21"/>
      <c r="I8" s="4"/>
      <c r="J8" s="24">
        <v>3.4</v>
      </c>
      <c r="K8" s="25">
        <v>5.3</v>
      </c>
      <c r="L8" s="25"/>
      <c r="M8" s="25"/>
      <c r="N8" s="26"/>
      <c r="O8" s="21"/>
      <c r="P8" s="4"/>
      <c r="Q8" s="14">
        <v>9</v>
      </c>
      <c r="R8" s="13"/>
      <c r="S8" s="13"/>
      <c r="T8" s="13"/>
      <c r="U8" s="13"/>
      <c r="V8" s="13"/>
    </row>
    <row r="9" spans="1:22" x14ac:dyDescent="0.2">
      <c r="A9" s="10">
        <v>2015</v>
      </c>
      <c r="B9" s="44"/>
      <c r="C9" s="14">
        <v>88</v>
      </c>
      <c r="D9" s="13">
        <v>52</v>
      </c>
      <c r="E9" s="13"/>
      <c r="F9" s="13">
        <v>17</v>
      </c>
      <c r="G9" s="21">
        <v>11</v>
      </c>
      <c r="H9" s="21"/>
      <c r="I9" s="4"/>
      <c r="J9" s="24">
        <v>3.8</v>
      </c>
      <c r="K9" s="25">
        <v>5.5</v>
      </c>
      <c r="L9" s="25"/>
      <c r="M9" s="25">
        <v>3.8</v>
      </c>
      <c r="N9" s="26">
        <v>2.5</v>
      </c>
      <c r="O9" s="21"/>
      <c r="P9" s="4"/>
      <c r="Q9" s="14">
        <v>3</v>
      </c>
      <c r="R9" s="13">
        <v>13</v>
      </c>
      <c r="S9" s="13"/>
      <c r="T9" s="13">
        <v>1</v>
      </c>
      <c r="U9" s="13">
        <v>0</v>
      </c>
      <c r="V9" s="13"/>
    </row>
    <row r="10" spans="1:22" x14ac:dyDescent="0.2">
      <c r="A10" s="11">
        <v>2016</v>
      </c>
      <c r="B10" s="44"/>
      <c r="C10" s="15">
        <v>99</v>
      </c>
      <c r="D10" s="19">
        <v>53</v>
      </c>
      <c r="E10" s="19"/>
      <c r="F10" s="19">
        <v>25</v>
      </c>
      <c r="G10" s="22">
        <v>23</v>
      </c>
      <c r="H10" s="22"/>
      <c r="I10" s="4"/>
      <c r="J10" s="27">
        <v>2</v>
      </c>
      <c r="K10" s="28">
        <v>2.8</v>
      </c>
      <c r="L10" s="28"/>
      <c r="M10" s="28">
        <v>3.4</v>
      </c>
      <c r="N10" s="29">
        <v>1.9</v>
      </c>
      <c r="O10" s="22"/>
      <c r="P10" s="4"/>
      <c r="Q10" s="15">
        <v>0</v>
      </c>
      <c r="R10" s="19">
        <v>1</v>
      </c>
      <c r="S10" s="19"/>
      <c r="T10" s="19">
        <v>0</v>
      </c>
      <c r="U10" s="19">
        <v>0</v>
      </c>
      <c r="V10" s="19"/>
    </row>
    <row r="11" spans="1:22" x14ac:dyDescent="0.2">
      <c r="A11" s="2">
        <v>2017</v>
      </c>
      <c r="B11" s="44"/>
      <c r="C11" s="13">
        <v>74</v>
      </c>
      <c r="D11" s="13"/>
      <c r="E11" s="13"/>
      <c r="F11" s="13">
        <v>17</v>
      </c>
      <c r="G11" s="13">
        <v>13</v>
      </c>
      <c r="H11" s="13"/>
      <c r="I11" s="39"/>
      <c r="J11" s="13">
        <v>2.7</v>
      </c>
      <c r="K11" s="13"/>
      <c r="L11" s="13"/>
      <c r="M11" s="13">
        <v>3.2</v>
      </c>
      <c r="N11" s="13">
        <v>2.2000000000000002</v>
      </c>
      <c r="O11" s="13"/>
      <c r="P11" s="39"/>
      <c r="Q11" s="13">
        <v>1</v>
      </c>
      <c r="R11" s="13"/>
      <c r="S11" s="13"/>
      <c r="T11" s="13">
        <v>1</v>
      </c>
      <c r="U11" s="13">
        <v>0</v>
      </c>
      <c r="V11" s="13"/>
    </row>
    <row r="12" spans="1:22" x14ac:dyDescent="0.2">
      <c r="A12" s="2">
        <v>2018</v>
      </c>
      <c r="B12" s="44"/>
      <c r="C12" s="13"/>
      <c r="D12" s="13"/>
      <c r="E12" s="13"/>
      <c r="F12" s="13"/>
      <c r="G12" s="13">
        <v>6</v>
      </c>
      <c r="H12" s="13"/>
      <c r="I12" s="3"/>
      <c r="J12" s="13"/>
      <c r="K12" s="13"/>
      <c r="L12" s="13"/>
      <c r="M12" s="13"/>
      <c r="N12" s="13">
        <v>2.2999999999999998</v>
      </c>
      <c r="O12" s="13"/>
      <c r="P12" s="3"/>
      <c r="Q12" s="13"/>
      <c r="R12" s="13"/>
      <c r="S12" s="13"/>
      <c r="T12" s="13"/>
      <c r="U12" s="13"/>
      <c r="V12" s="13"/>
    </row>
    <row r="13" spans="1:22" ht="16" thickBot="1" x14ac:dyDescent="0.25">
      <c r="A13" s="55">
        <v>2019</v>
      </c>
      <c r="B13" s="44"/>
      <c r="C13" s="16"/>
      <c r="D13" s="16"/>
      <c r="E13" s="16"/>
      <c r="F13" s="16"/>
      <c r="G13" s="16">
        <v>14</v>
      </c>
      <c r="H13" s="16">
        <v>12</v>
      </c>
      <c r="I13" s="3"/>
      <c r="J13" s="16"/>
      <c r="K13" s="16"/>
      <c r="L13" s="16"/>
      <c r="M13" s="16"/>
      <c r="N13" s="16">
        <v>2.9</v>
      </c>
      <c r="O13" s="16">
        <v>2.1</v>
      </c>
      <c r="P13" s="3"/>
      <c r="Q13" s="16"/>
      <c r="R13" s="16"/>
      <c r="S13" s="16"/>
      <c r="T13" s="16"/>
      <c r="U13" s="16"/>
      <c r="V13" s="16"/>
    </row>
    <row r="14" spans="1:22" s="3" customFormat="1" ht="16" thickBot="1" x14ac:dyDescent="0.25">
      <c r="A14" s="54" t="s">
        <v>11</v>
      </c>
      <c r="B14" s="45"/>
      <c r="C14" s="56">
        <f>C11/C4*100</f>
        <v>81.318681318681314</v>
      </c>
      <c r="D14" s="56"/>
      <c r="E14" s="56"/>
      <c r="F14" s="56">
        <f>F11/F4*100</f>
        <v>77.272727272727266</v>
      </c>
      <c r="G14" s="56">
        <f>G13/G9*100</f>
        <v>127.27272727272727</v>
      </c>
      <c r="H14" s="56">
        <v>100</v>
      </c>
      <c r="I14" s="36"/>
      <c r="J14" s="56">
        <f>J11/J4*100</f>
        <v>72.972972972972968</v>
      </c>
      <c r="K14" s="56"/>
      <c r="L14" s="56"/>
      <c r="M14" s="56">
        <f>M11/M4*100</f>
        <v>78.048780487804891</v>
      </c>
      <c r="N14" s="56">
        <f>N13/N9*100</f>
        <v>115.99999999999999</v>
      </c>
      <c r="O14" s="56">
        <v>100</v>
      </c>
      <c r="P14" s="36"/>
      <c r="Q14" s="56">
        <f>Q11/Q4*100</f>
        <v>20</v>
      </c>
      <c r="R14" s="56"/>
      <c r="S14" s="56"/>
      <c r="T14" s="56">
        <f>T11/T4*100</f>
        <v>100</v>
      </c>
      <c r="U14" s="56">
        <v>0</v>
      </c>
      <c r="V14" s="56"/>
    </row>
    <row r="15" spans="1:22" ht="16" thickTop="1" x14ac:dyDescent="0.2">
      <c r="A15" s="9"/>
      <c r="B15" s="9"/>
      <c r="C15" s="17"/>
      <c r="D15" s="17"/>
      <c r="E15" s="17"/>
      <c r="F15" s="17"/>
      <c r="G15" s="17"/>
      <c r="H15" s="17"/>
      <c r="I15" s="3"/>
      <c r="J15" s="30"/>
      <c r="K15" s="30"/>
      <c r="L15" s="30"/>
      <c r="M15" s="30"/>
      <c r="N15" s="30"/>
      <c r="O15" s="17"/>
      <c r="P15" s="3"/>
      <c r="Q15" s="17"/>
      <c r="R15" s="17"/>
      <c r="S15" s="17"/>
      <c r="T15" s="17"/>
      <c r="U15" s="17"/>
      <c r="V15" s="17"/>
    </row>
    <row r="16" spans="1:22" x14ac:dyDescent="0.2">
      <c r="A16" s="6">
        <v>2010</v>
      </c>
      <c r="B16" s="49" t="s">
        <v>6</v>
      </c>
      <c r="C16" s="18">
        <v>40</v>
      </c>
      <c r="D16" s="18">
        <v>17</v>
      </c>
      <c r="E16" s="18">
        <v>32</v>
      </c>
      <c r="F16" s="18">
        <v>9</v>
      </c>
      <c r="G16" s="23"/>
      <c r="H16" s="23"/>
      <c r="I16" s="4"/>
      <c r="J16" s="31">
        <v>3</v>
      </c>
      <c r="K16" s="32">
        <v>3.4</v>
      </c>
      <c r="L16" s="32">
        <v>3.8</v>
      </c>
      <c r="M16" s="32">
        <v>4</v>
      </c>
      <c r="N16" s="33"/>
      <c r="O16" s="23"/>
      <c r="P16" s="4"/>
      <c r="Q16" s="35">
        <v>5</v>
      </c>
      <c r="R16" s="18">
        <v>0</v>
      </c>
      <c r="S16" s="18">
        <v>1</v>
      </c>
      <c r="T16" s="18">
        <v>0</v>
      </c>
      <c r="U16" s="18"/>
      <c r="V16" s="13"/>
    </row>
    <row r="17" spans="1:23" x14ac:dyDescent="0.2">
      <c r="A17" s="2">
        <v>2011</v>
      </c>
      <c r="B17" s="50"/>
      <c r="C17" s="13">
        <v>40</v>
      </c>
      <c r="D17" s="13">
        <v>16</v>
      </c>
      <c r="E17" s="13">
        <v>30</v>
      </c>
      <c r="F17" s="13">
        <v>27</v>
      </c>
      <c r="G17" s="21"/>
      <c r="H17" s="21"/>
      <c r="I17" s="4"/>
      <c r="J17" s="24">
        <v>3.2</v>
      </c>
      <c r="K17" s="25">
        <v>6</v>
      </c>
      <c r="L17" s="25">
        <v>3.9</v>
      </c>
      <c r="M17" s="25">
        <v>3.7</v>
      </c>
      <c r="N17" s="26"/>
      <c r="O17" s="21"/>
      <c r="P17" s="4"/>
      <c r="Q17" s="14">
        <v>0</v>
      </c>
      <c r="R17" s="13">
        <v>7</v>
      </c>
      <c r="S17" s="13">
        <v>2</v>
      </c>
      <c r="T17" s="13">
        <v>0</v>
      </c>
      <c r="U17" s="13"/>
      <c r="V17" s="13"/>
    </row>
    <row r="18" spans="1:23" x14ac:dyDescent="0.2">
      <c r="A18" s="2">
        <v>2012</v>
      </c>
      <c r="B18" s="50"/>
      <c r="C18" s="13">
        <v>36</v>
      </c>
      <c r="D18" s="13">
        <v>15</v>
      </c>
      <c r="E18" s="13">
        <v>45</v>
      </c>
      <c r="F18" s="13">
        <v>18</v>
      </c>
      <c r="G18" s="21"/>
      <c r="H18" s="21"/>
      <c r="I18" s="4"/>
      <c r="J18" s="24">
        <v>2.5880000000000001</v>
      </c>
      <c r="K18" s="25"/>
      <c r="L18" s="25">
        <v>4.7</v>
      </c>
      <c r="M18" s="25">
        <v>3.1</v>
      </c>
      <c r="N18" s="26"/>
      <c r="O18" s="21"/>
      <c r="P18" s="4"/>
      <c r="Q18" s="14">
        <v>2</v>
      </c>
      <c r="R18" s="13">
        <v>6</v>
      </c>
      <c r="S18" s="13">
        <v>8</v>
      </c>
      <c r="T18" s="13">
        <v>0</v>
      </c>
      <c r="U18" s="13"/>
      <c r="V18" s="13"/>
    </row>
    <row r="19" spans="1:23" x14ac:dyDescent="0.2">
      <c r="A19" s="2">
        <v>2013</v>
      </c>
      <c r="B19" s="50"/>
      <c r="C19" s="13">
        <v>43</v>
      </c>
      <c r="D19" s="13">
        <v>21</v>
      </c>
      <c r="E19" s="13">
        <v>28</v>
      </c>
      <c r="F19" s="13">
        <v>24</v>
      </c>
      <c r="G19" s="21"/>
      <c r="H19" s="21"/>
      <c r="I19" s="4"/>
      <c r="J19" s="24">
        <v>2</v>
      </c>
      <c r="K19" s="25">
        <v>4.7</v>
      </c>
      <c r="L19" s="25">
        <v>4</v>
      </c>
      <c r="M19" s="25">
        <v>3.5</v>
      </c>
      <c r="N19" s="26"/>
      <c r="O19" s="21"/>
      <c r="P19" s="4"/>
      <c r="Q19" s="14">
        <v>0</v>
      </c>
      <c r="R19" s="13">
        <v>1</v>
      </c>
      <c r="S19" s="13">
        <v>1</v>
      </c>
      <c r="T19" s="13">
        <v>0</v>
      </c>
      <c r="U19" s="13"/>
      <c r="V19" s="13"/>
    </row>
    <row r="20" spans="1:23" x14ac:dyDescent="0.2">
      <c r="A20" s="2">
        <v>2014</v>
      </c>
      <c r="B20" s="50"/>
      <c r="C20" s="13">
        <v>47</v>
      </c>
      <c r="D20" s="13">
        <v>32</v>
      </c>
      <c r="E20" s="13">
        <v>50</v>
      </c>
      <c r="F20" s="13"/>
      <c r="G20" s="21"/>
      <c r="H20" s="21"/>
      <c r="I20" s="4"/>
      <c r="J20" s="24">
        <v>2.7</v>
      </c>
      <c r="K20" s="25">
        <v>4.7</v>
      </c>
      <c r="L20" s="25">
        <v>5.6</v>
      </c>
      <c r="M20" s="25"/>
      <c r="N20" s="26"/>
      <c r="O20" s="21"/>
      <c r="P20" s="4"/>
      <c r="Q20" s="14">
        <v>0</v>
      </c>
      <c r="R20" s="13"/>
      <c r="S20" s="13">
        <v>20</v>
      </c>
      <c r="T20" s="13"/>
      <c r="U20" s="13"/>
      <c r="V20" s="13"/>
      <c r="W20" s="3"/>
    </row>
    <row r="21" spans="1:23" x14ac:dyDescent="0.2">
      <c r="A21" s="2">
        <v>2015</v>
      </c>
      <c r="B21" s="50"/>
      <c r="C21" s="13">
        <v>51</v>
      </c>
      <c r="D21" s="13">
        <v>38</v>
      </c>
      <c r="E21" s="13">
        <v>36</v>
      </c>
      <c r="F21" s="13">
        <v>19</v>
      </c>
      <c r="G21" s="21">
        <v>11</v>
      </c>
      <c r="H21" s="21"/>
      <c r="I21" s="4"/>
      <c r="J21" s="24">
        <v>3.8</v>
      </c>
      <c r="K21" s="25">
        <v>4.8</v>
      </c>
      <c r="L21" s="25">
        <v>4.9400000000000004</v>
      </c>
      <c r="M21" s="25">
        <v>3.5</v>
      </c>
      <c r="N21" s="26">
        <v>2.1</v>
      </c>
      <c r="O21" s="21"/>
      <c r="P21" s="4"/>
      <c r="Q21" s="14">
        <v>3</v>
      </c>
      <c r="R21" s="13">
        <v>5</v>
      </c>
      <c r="S21" s="13">
        <v>10</v>
      </c>
      <c r="T21" s="13">
        <v>0</v>
      </c>
      <c r="U21" s="13">
        <v>0</v>
      </c>
      <c r="V21" s="13"/>
    </row>
    <row r="22" spans="1:23" x14ac:dyDescent="0.2">
      <c r="A22" s="5">
        <v>2016</v>
      </c>
      <c r="B22" s="50"/>
      <c r="C22" s="19">
        <v>56</v>
      </c>
      <c r="D22" s="19">
        <v>35</v>
      </c>
      <c r="E22" s="19">
        <v>56</v>
      </c>
      <c r="F22" s="19">
        <v>22</v>
      </c>
      <c r="G22" s="22">
        <v>13</v>
      </c>
      <c r="H22" s="22"/>
      <c r="I22" s="4"/>
      <c r="J22" s="27">
        <v>1.8</v>
      </c>
      <c r="K22" s="28">
        <v>2.7</v>
      </c>
      <c r="L22" s="28">
        <v>4.4000000000000004</v>
      </c>
      <c r="M22" s="28">
        <v>3.6</v>
      </c>
      <c r="N22" s="29">
        <v>1.8</v>
      </c>
      <c r="O22" s="22"/>
      <c r="P22" s="4"/>
      <c r="Q22" s="15">
        <v>0</v>
      </c>
      <c r="R22" s="19">
        <v>0</v>
      </c>
      <c r="S22" s="19">
        <v>10</v>
      </c>
      <c r="T22" s="19">
        <v>1</v>
      </c>
      <c r="U22" s="19">
        <v>0</v>
      </c>
      <c r="V22" s="19"/>
    </row>
    <row r="23" spans="1:23" x14ac:dyDescent="0.2">
      <c r="A23" s="2">
        <v>2017</v>
      </c>
      <c r="B23" s="50"/>
      <c r="C23" s="13">
        <v>39</v>
      </c>
      <c r="D23" s="13"/>
      <c r="E23" s="13">
        <v>55</v>
      </c>
      <c r="F23" s="13">
        <v>21</v>
      </c>
      <c r="G23" s="13">
        <v>20</v>
      </c>
      <c r="H23" s="13"/>
      <c r="I23" s="4"/>
      <c r="J23" s="13">
        <v>2</v>
      </c>
      <c r="K23" s="13"/>
      <c r="L23" s="13">
        <v>4.2</v>
      </c>
      <c r="M23" s="13">
        <v>3.2</v>
      </c>
      <c r="N23" s="13">
        <v>1.7</v>
      </c>
      <c r="O23" s="13"/>
      <c r="P23" s="4"/>
      <c r="Q23" s="13">
        <v>0</v>
      </c>
      <c r="R23" s="13"/>
      <c r="S23" s="13">
        <v>3</v>
      </c>
      <c r="T23" s="13">
        <v>1</v>
      </c>
      <c r="U23" s="13">
        <v>0</v>
      </c>
      <c r="V23" s="13"/>
    </row>
    <row r="24" spans="1:23" ht="16" customHeight="1" x14ac:dyDescent="0.2">
      <c r="A24" s="2">
        <v>2018</v>
      </c>
      <c r="B24" s="50"/>
      <c r="C24" s="13"/>
      <c r="D24" s="38"/>
      <c r="E24" s="38"/>
      <c r="F24" s="38"/>
      <c r="G24" s="38">
        <v>19</v>
      </c>
      <c r="H24" s="38"/>
      <c r="I24" s="3"/>
      <c r="J24" s="13"/>
      <c r="K24" s="38"/>
      <c r="L24" s="38"/>
      <c r="M24" s="38"/>
      <c r="N24" s="38">
        <v>1.9</v>
      </c>
      <c r="O24" s="38"/>
      <c r="P24" s="3"/>
      <c r="Q24" s="13"/>
      <c r="R24" s="38"/>
      <c r="S24" s="38"/>
      <c r="T24" s="38"/>
      <c r="U24" s="38"/>
      <c r="V24" s="53"/>
    </row>
    <row r="25" spans="1:23" ht="16" customHeight="1" thickBot="1" x14ac:dyDescent="0.25">
      <c r="A25" s="37">
        <v>2019</v>
      </c>
      <c r="B25" s="50"/>
      <c r="C25" s="52"/>
      <c r="D25" s="16"/>
      <c r="E25" s="16"/>
      <c r="F25" s="16"/>
      <c r="G25" s="16">
        <v>16</v>
      </c>
      <c r="H25" s="16">
        <v>4</v>
      </c>
      <c r="I25" s="3"/>
      <c r="J25" s="16"/>
      <c r="K25" s="16"/>
      <c r="L25" s="16"/>
      <c r="M25" s="16"/>
      <c r="N25" s="16">
        <v>1.6</v>
      </c>
      <c r="O25" s="16">
        <v>1.5</v>
      </c>
      <c r="P25" s="3"/>
      <c r="Q25" s="16"/>
      <c r="R25" s="16"/>
      <c r="S25" s="16"/>
      <c r="T25" s="16"/>
      <c r="U25" s="16"/>
      <c r="V25" s="16"/>
    </row>
    <row r="26" spans="1:23" ht="16" thickBot="1" x14ac:dyDescent="0.25">
      <c r="A26" s="40" t="s">
        <v>11</v>
      </c>
      <c r="B26" s="51"/>
      <c r="C26" s="56">
        <f>C23/C16*100</f>
        <v>97.5</v>
      </c>
      <c r="D26" s="56"/>
      <c r="E26" s="56">
        <f>E23/E16*100</f>
        <v>171.875</v>
      </c>
      <c r="F26" s="56">
        <f>F23/F16*100</f>
        <v>233.33333333333334</v>
      </c>
      <c r="G26" s="56">
        <f>G25/G21*100</f>
        <v>145.45454545454547</v>
      </c>
      <c r="H26" s="56">
        <v>100</v>
      </c>
      <c r="I26" s="36"/>
      <c r="J26" s="56">
        <f>J23/J16*100</f>
        <v>66.666666666666657</v>
      </c>
      <c r="K26" s="56"/>
      <c r="L26" s="56">
        <f>L23/L16*100</f>
        <v>110.5263157894737</v>
      </c>
      <c r="M26" s="56">
        <f>M23/M16*100</f>
        <v>80</v>
      </c>
      <c r="N26" s="56">
        <f>N25/N21*100</f>
        <v>76.19047619047619</v>
      </c>
      <c r="O26" s="56">
        <v>100</v>
      </c>
      <c r="P26" s="36"/>
      <c r="Q26" s="56">
        <f>Q23/Q16*100</f>
        <v>0</v>
      </c>
      <c r="R26" s="56"/>
      <c r="S26" s="56">
        <f>S23/S16*100</f>
        <v>300</v>
      </c>
      <c r="T26" s="56">
        <v>0</v>
      </c>
      <c r="U26" s="56">
        <v>0</v>
      </c>
      <c r="V26" s="56"/>
    </row>
    <row r="27" spans="1:23" ht="16" thickTop="1" x14ac:dyDescent="0.2">
      <c r="A27" s="7"/>
      <c r="B27" s="7"/>
      <c r="C27" s="20"/>
      <c r="D27" s="20"/>
      <c r="E27" s="20"/>
      <c r="F27" s="20"/>
      <c r="G27" s="20"/>
      <c r="H27" s="20"/>
      <c r="I27" s="3"/>
      <c r="J27" s="34"/>
      <c r="K27" s="34"/>
      <c r="L27" s="34"/>
      <c r="M27" s="34"/>
      <c r="N27" s="34"/>
      <c r="O27" s="20"/>
      <c r="P27" s="3"/>
      <c r="Q27" s="20"/>
      <c r="R27" s="20"/>
      <c r="S27" s="20"/>
      <c r="T27" s="20"/>
      <c r="U27" s="20"/>
      <c r="V27" s="20"/>
    </row>
    <row r="28" spans="1:23" x14ac:dyDescent="0.2">
      <c r="A28" s="6">
        <v>2010</v>
      </c>
      <c r="B28" s="46" t="s">
        <v>7</v>
      </c>
      <c r="C28" s="18">
        <v>131</v>
      </c>
      <c r="D28" s="18">
        <v>42</v>
      </c>
      <c r="E28" s="18">
        <v>32</v>
      </c>
      <c r="F28" s="18">
        <v>31</v>
      </c>
      <c r="G28" s="23"/>
      <c r="H28" s="23"/>
      <c r="I28" s="4"/>
      <c r="J28" s="31">
        <v>3.5</v>
      </c>
      <c r="K28" s="32">
        <v>4.8</v>
      </c>
      <c r="L28" s="32">
        <v>3.8</v>
      </c>
      <c r="M28" s="32">
        <v>4.0999999999999996</v>
      </c>
      <c r="N28" s="33"/>
      <c r="O28" s="23"/>
      <c r="P28" s="4"/>
      <c r="Q28" s="35">
        <v>5</v>
      </c>
      <c r="R28" s="18">
        <v>6</v>
      </c>
      <c r="S28" s="18">
        <v>1</v>
      </c>
      <c r="T28" s="18">
        <v>1</v>
      </c>
      <c r="U28" s="18"/>
      <c r="V28" s="13"/>
    </row>
    <row r="29" spans="1:23" x14ac:dyDescent="0.2">
      <c r="A29" s="2">
        <v>2011</v>
      </c>
      <c r="B29" s="47"/>
      <c r="C29" s="13">
        <v>129</v>
      </c>
      <c r="D29" s="13">
        <v>45</v>
      </c>
      <c r="E29" s="13">
        <v>30</v>
      </c>
      <c r="F29" s="13">
        <v>67</v>
      </c>
      <c r="G29" s="21"/>
      <c r="H29" s="21"/>
      <c r="I29" s="4"/>
      <c r="J29" s="24">
        <v>3.8</v>
      </c>
      <c r="K29" s="25">
        <v>6.1</v>
      </c>
      <c r="L29" s="25">
        <v>3.9</v>
      </c>
      <c r="M29" s="25">
        <v>4</v>
      </c>
      <c r="N29" s="26"/>
      <c r="O29" s="21"/>
      <c r="P29" s="4"/>
      <c r="Q29" s="14">
        <v>12</v>
      </c>
      <c r="R29" s="13">
        <v>17</v>
      </c>
      <c r="S29" s="13">
        <v>2</v>
      </c>
      <c r="T29" s="13">
        <v>3</v>
      </c>
      <c r="U29" s="13"/>
      <c r="V29" s="13"/>
    </row>
    <row r="30" spans="1:23" x14ac:dyDescent="0.2">
      <c r="A30" s="2">
        <v>2012</v>
      </c>
      <c r="B30" s="47"/>
      <c r="C30" s="13">
        <v>149</v>
      </c>
      <c r="D30" s="13">
        <v>47</v>
      </c>
      <c r="E30" s="13">
        <v>45</v>
      </c>
      <c r="F30" s="13">
        <v>57</v>
      </c>
      <c r="G30" s="21"/>
      <c r="H30" s="21"/>
      <c r="I30" s="4"/>
      <c r="J30" s="24">
        <v>2.7</v>
      </c>
      <c r="K30" s="25">
        <v>6.8</v>
      </c>
      <c r="L30" s="25">
        <v>4.7</v>
      </c>
      <c r="M30" s="25">
        <v>3.4</v>
      </c>
      <c r="N30" s="26"/>
      <c r="O30" s="21"/>
      <c r="P30" s="4"/>
      <c r="Q30" s="14">
        <v>1</v>
      </c>
      <c r="R30" s="13">
        <v>24</v>
      </c>
      <c r="S30" s="13">
        <v>8</v>
      </c>
      <c r="T30" s="13">
        <v>1</v>
      </c>
      <c r="U30" s="13"/>
      <c r="V30" s="13"/>
    </row>
    <row r="31" spans="1:23" x14ac:dyDescent="0.2">
      <c r="A31" s="2">
        <v>2013</v>
      </c>
      <c r="B31" s="47"/>
      <c r="C31" s="13">
        <v>134</v>
      </c>
      <c r="D31" s="13">
        <v>54</v>
      </c>
      <c r="E31" s="13">
        <v>28</v>
      </c>
      <c r="F31" s="13">
        <v>52</v>
      </c>
      <c r="G31" s="21"/>
      <c r="H31" s="21"/>
      <c r="I31" s="4"/>
      <c r="J31" s="24">
        <v>2.7</v>
      </c>
      <c r="K31" s="25">
        <v>5.5</v>
      </c>
      <c r="L31" s="25">
        <v>4</v>
      </c>
      <c r="M31" s="25">
        <v>3.3</v>
      </c>
      <c r="N31" s="26"/>
      <c r="O31" s="21"/>
      <c r="P31" s="4"/>
      <c r="Q31" s="14">
        <v>4</v>
      </c>
      <c r="R31" s="13">
        <v>13</v>
      </c>
      <c r="S31" s="13">
        <v>1</v>
      </c>
      <c r="T31" s="13">
        <v>1</v>
      </c>
      <c r="U31" s="13"/>
      <c r="V31" s="13"/>
    </row>
    <row r="32" spans="1:23" x14ac:dyDescent="0.2">
      <c r="A32" s="2">
        <v>2014</v>
      </c>
      <c r="B32" s="47"/>
      <c r="C32" s="13">
        <v>183</v>
      </c>
      <c r="D32" s="13">
        <v>89</v>
      </c>
      <c r="E32" s="13">
        <v>50</v>
      </c>
      <c r="F32" s="13">
        <v>41</v>
      </c>
      <c r="G32" s="21"/>
      <c r="H32" s="21"/>
      <c r="I32" s="4"/>
      <c r="J32" s="24">
        <v>3.2</v>
      </c>
      <c r="K32" s="25">
        <v>5.0999999999999996</v>
      </c>
      <c r="L32" s="25">
        <v>5.6</v>
      </c>
      <c r="M32" s="25">
        <v>3.6</v>
      </c>
      <c r="N32" s="26"/>
      <c r="O32" s="21"/>
      <c r="P32" s="4"/>
      <c r="Q32" s="14">
        <v>9</v>
      </c>
      <c r="R32" s="13">
        <v>19</v>
      </c>
      <c r="S32" s="13">
        <v>20</v>
      </c>
      <c r="T32" s="13">
        <v>1</v>
      </c>
      <c r="U32" s="13"/>
      <c r="V32" s="13"/>
    </row>
    <row r="33" spans="1:22" x14ac:dyDescent="0.2">
      <c r="A33" s="2">
        <v>2015</v>
      </c>
      <c r="B33" s="47"/>
      <c r="C33" s="13">
        <v>139</v>
      </c>
      <c r="D33" s="13">
        <v>90</v>
      </c>
      <c r="E33" s="13">
        <v>36</v>
      </c>
      <c r="F33" s="13">
        <v>36</v>
      </c>
      <c r="G33" s="21">
        <v>22</v>
      </c>
      <c r="H33" s="21"/>
      <c r="I33" s="4"/>
      <c r="J33" s="24">
        <v>3.8</v>
      </c>
      <c r="K33" s="25">
        <v>5.2</v>
      </c>
      <c r="L33" s="25">
        <v>4.9400000000000004</v>
      </c>
      <c r="M33" s="25">
        <v>3.7</v>
      </c>
      <c r="N33" s="26">
        <v>2.2999999999999998</v>
      </c>
      <c r="O33" s="21"/>
      <c r="P33" s="4"/>
      <c r="Q33" s="14">
        <v>6</v>
      </c>
      <c r="R33" s="13">
        <v>18</v>
      </c>
      <c r="S33" s="13">
        <v>10</v>
      </c>
      <c r="T33" s="13">
        <v>1</v>
      </c>
      <c r="U33" s="13">
        <v>0</v>
      </c>
      <c r="V33" s="13"/>
    </row>
    <row r="34" spans="1:22" ht="15" customHeight="1" x14ac:dyDescent="0.2">
      <c r="A34" s="2">
        <v>2016</v>
      </c>
      <c r="B34" s="47"/>
      <c r="C34" s="13">
        <v>155</v>
      </c>
      <c r="D34" s="13">
        <v>88</v>
      </c>
      <c r="E34" s="13">
        <v>56</v>
      </c>
      <c r="F34" s="13">
        <v>47</v>
      </c>
      <c r="G34" s="21">
        <v>36</v>
      </c>
      <c r="H34" s="21"/>
      <c r="I34" s="4"/>
      <c r="J34" s="24">
        <v>1.9</v>
      </c>
      <c r="K34" s="25">
        <v>2.7</v>
      </c>
      <c r="L34" s="25">
        <v>4.4000000000000004</v>
      </c>
      <c r="M34" s="25">
        <v>3.5</v>
      </c>
      <c r="N34" s="26">
        <v>1.8</v>
      </c>
      <c r="O34" s="21"/>
      <c r="P34" s="4"/>
      <c r="Q34" s="14">
        <v>0</v>
      </c>
      <c r="R34" s="13">
        <v>2</v>
      </c>
      <c r="S34" s="13">
        <v>10</v>
      </c>
      <c r="T34" s="13">
        <v>1</v>
      </c>
      <c r="U34" s="13">
        <v>0</v>
      </c>
      <c r="V34" s="13"/>
    </row>
    <row r="35" spans="1:22" x14ac:dyDescent="0.2">
      <c r="A35" s="2">
        <v>2017</v>
      </c>
      <c r="B35" s="47"/>
      <c r="C35" s="13">
        <f>C11+C23</f>
        <v>113</v>
      </c>
      <c r="D35" s="13"/>
      <c r="E35" s="13">
        <f>E11+E23</f>
        <v>55</v>
      </c>
      <c r="F35" s="13">
        <f>F11+F23</f>
        <v>38</v>
      </c>
      <c r="G35" s="13">
        <f>G11+G23</f>
        <v>33</v>
      </c>
      <c r="H35" s="13"/>
      <c r="I35" s="4"/>
      <c r="J35" s="13">
        <v>2.5</v>
      </c>
      <c r="K35" s="13"/>
      <c r="L35" s="13">
        <v>4.2</v>
      </c>
      <c r="M35" s="13">
        <v>3.2</v>
      </c>
      <c r="N35" s="13">
        <v>1.9</v>
      </c>
      <c r="O35" s="13"/>
      <c r="P35" s="4"/>
      <c r="Q35" s="13">
        <v>1</v>
      </c>
      <c r="R35" s="13"/>
      <c r="S35" s="13">
        <v>3</v>
      </c>
      <c r="T35" s="13">
        <v>2</v>
      </c>
      <c r="U35" s="13">
        <v>0</v>
      </c>
      <c r="V35" s="13"/>
    </row>
    <row r="36" spans="1:22" x14ac:dyDescent="0.2">
      <c r="A36" s="2">
        <v>2018</v>
      </c>
      <c r="B36" s="47"/>
      <c r="C36" s="13"/>
      <c r="D36" s="38"/>
      <c r="E36" s="38"/>
      <c r="F36" s="38"/>
      <c r="G36" s="38">
        <f>G12+G24</f>
        <v>25</v>
      </c>
      <c r="H36" s="38"/>
      <c r="I36" s="3"/>
      <c r="J36" s="13"/>
      <c r="K36" s="38"/>
      <c r="L36" s="38"/>
      <c r="M36" s="38"/>
      <c r="N36" s="25">
        <v>2</v>
      </c>
      <c r="O36" s="38"/>
      <c r="P36" s="3"/>
      <c r="Q36" s="13"/>
      <c r="R36" s="38"/>
      <c r="S36" s="38"/>
      <c r="T36" s="38"/>
      <c r="U36" s="38"/>
      <c r="V36" s="53"/>
    </row>
    <row r="37" spans="1:22" ht="16" thickBot="1" x14ac:dyDescent="0.25">
      <c r="A37" s="37">
        <v>2019</v>
      </c>
      <c r="B37" s="47"/>
      <c r="C37" s="16"/>
      <c r="D37" s="16"/>
      <c r="E37" s="16"/>
      <c r="F37" s="16"/>
      <c r="G37" s="16">
        <v>30</v>
      </c>
      <c r="H37" s="16">
        <v>16</v>
      </c>
      <c r="I37" s="3"/>
      <c r="J37" s="16"/>
      <c r="K37" s="16"/>
      <c r="L37" s="16"/>
      <c r="M37" s="16"/>
      <c r="N37" s="16">
        <v>2.6</v>
      </c>
      <c r="O37" s="16">
        <v>1.9</v>
      </c>
      <c r="P37" s="3"/>
      <c r="Q37" s="16"/>
      <c r="R37" s="16"/>
      <c r="S37" s="16"/>
      <c r="T37" s="16"/>
      <c r="U37" s="16"/>
      <c r="V37" s="16"/>
    </row>
    <row r="38" spans="1:22" ht="16" customHeight="1" thickBot="1" x14ac:dyDescent="0.25">
      <c r="A38" s="40" t="s">
        <v>11</v>
      </c>
      <c r="B38" s="48"/>
      <c r="C38" s="56">
        <f>C35/C28*100</f>
        <v>86.25954198473282</v>
      </c>
      <c r="D38" s="56"/>
      <c r="E38" s="56">
        <f>E35/E28*100</f>
        <v>171.875</v>
      </c>
      <c r="F38" s="56">
        <f>F35/F28*100</f>
        <v>122.58064516129032</v>
      </c>
      <c r="G38" s="56">
        <f>G37/G33*100</f>
        <v>136.36363636363635</v>
      </c>
      <c r="H38" s="56">
        <v>100</v>
      </c>
      <c r="I38" s="36"/>
      <c r="J38" s="56">
        <f>J35/J28*100</f>
        <v>71.428571428571431</v>
      </c>
      <c r="K38" s="56"/>
      <c r="L38" s="56">
        <f>L35/L28*100</f>
        <v>110.5263157894737</v>
      </c>
      <c r="M38" s="56">
        <f>M35/M28*100</f>
        <v>78.048780487804891</v>
      </c>
      <c r="N38" s="56">
        <f>N37/N33*100</f>
        <v>113.04347826086958</v>
      </c>
      <c r="O38" s="56">
        <v>100</v>
      </c>
      <c r="P38" s="36"/>
      <c r="Q38" s="56">
        <f>Q35/Q28*100</f>
        <v>20</v>
      </c>
      <c r="R38" s="56"/>
      <c r="S38" s="56">
        <f>S35/S28*100</f>
        <v>300</v>
      </c>
      <c r="T38" s="56">
        <f>T35/T28*100</f>
        <v>200</v>
      </c>
      <c r="U38" s="56">
        <v>0</v>
      </c>
      <c r="V38" s="56"/>
    </row>
    <row r="39" spans="1:22" ht="16" thickTop="1" x14ac:dyDescent="0.2"/>
    <row r="40" spans="1:22" x14ac:dyDescent="0.2">
      <c r="C40" s="42" t="s">
        <v>8</v>
      </c>
      <c r="D40" s="42"/>
      <c r="E40" s="42"/>
      <c r="F40" s="42"/>
      <c r="G40" s="42"/>
      <c r="H40" s="41"/>
      <c r="J40" s="42" t="s">
        <v>9</v>
      </c>
      <c r="K40" s="42"/>
      <c r="L40" s="42"/>
      <c r="M40" s="42"/>
      <c r="N40" s="42"/>
      <c r="O40" s="41"/>
      <c r="Q40" s="42" t="s">
        <v>10</v>
      </c>
      <c r="R40" s="42"/>
      <c r="S40" s="42"/>
      <c r="T40" s="42"/>
      <c r="U40" s="42"/>
    </row>
  </sheetData>
  <mergeCells count="6">
    <mergeCell ref="Q40:U40"/>
    <mergeCell ref="C40:G40"/>
    <mergeCell ref="J40:N40"/>
    <mergeCell ref="B4:B14"/>
    <mergeCell ref="B28:B38"/>
    <mergeCell ref="B16:B26"/>
  </mergeCells>
  <phoneticPr fontId="5" type="noConversion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Guy Cowley</cp:lastModifiedBy>
  <cp:lastPrinted>2019-06-06T09:58:41Z</cp:lastPrinted>
  <dcterms:created xsi:type="dcterms:W3CDTF">2017-02-13T15:34:01Z</dcterms:created>
  <dcterms:modified xsi:type="dcterms:W3CDTF">2020-01-09T13:55:03Z</dcterms:modified>
</cp:coreProperties>
</file>